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<sst xmlns="http://schemas.openxmlformats.org/spreadsheetml/2006/main" count="30" uniqueCount="30">
  <si>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</si>
  <si>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</si>
  <si>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</si>
  <si>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</si>
  <si>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</si>
  <si>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</si>
  <si>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</si>
  <si>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</si>
  <si>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</si>
  <si>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</si>
  <si>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</si>
  <si>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</si>
  <si>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</si>
  <si>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</si>
  <si>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</si>
  <si>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</si>
  <si>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</si>
  <si>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</si>
  <si>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</si>
  <si>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</si>
  <si>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</si>
  <si>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</si>
  <si>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</si>
  <si>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</si>
  <si>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</si>
  <si>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</si>
  <si>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</si>
  <si>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</si>
  <si>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жовтень  2023 рік</t>
  </si>
  <si>
    <t>Інтенсивність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</si>
</sst>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 applyProtection="1">
      <alignment horizontal="right" vertical="center" wrapText="1"/>
      <protection/>
    </xf>
    <xf numFmtId="4" fontId="9" fillId="32" borderId="10" xfId="0" applyNumberFormat="1" applyFont="1" applyFill="1" applyBorder="1" applyAlignment="1" applyProtection="1">
      <alignment horizontal="right" vertical="center" wrapText="1"/>
      <protection/>
    </xf>
    <xf numFmtId="4" fontId="2" fillId="32" borderId="11" xfId="0" applyNumberFormat="1" applyFont="1" applyFill="1" applyBorder="1" applyAlignment="1" applyProtection="1">
      <alignment horizontal="right" vertical="center" wrapText="1"/>
      <protection/>
    </xf>
    <xf numFmtId="4" fontId="2" fillId="32" borderId="12" xfId="0" applyNumberFormat="1" applyFont="1" applyFill="1" applyBorder="1" applyAlignment="1" applyProtection="1">
      <alignment vertical="center" wrapText="1"/>
      <protection/>
    </xf>
    <xf numFmtId="0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3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2" borderId="14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16" xfId="0" applyNumberFormat="1" applyFont="1" applyFill="1" applyBorder="1" applyAlignment="1" applyProtection="1">
      <alignment horizontal="center" vertical="center" wrapText="1"/>
      <protection/>
    </xf>
    <xf numFmtId="4" fontId="5" fillId="32" borderId="13" xfId="0" applyNumberFormat="1" applyFont="1" applyFill="1" applyBorder="1" applyAlignment="1" applyProtection="1">
      <alignment horizontal="right" vertical="center" wrapText="1"/>
      <protection/>
    </xf>
    <xf numFmtId="4" fontId="5" fillId="32" borderId="15" xfId="0" applyNumberFormat="1" applyFont="1" applyFill="1" applyBorder="1" applyAlignment="1" applyProtection="1">
      <alignment horizontal="right" vertical="center" wrapText="1"/>
      <protection/>
    </xf>
    <xf numFmtId="0" fontId="2" fillId="32" borderId="13" xfId="0" applyNumberFormat="1" applyFont="1" applyFill="1" applyBorder="1" applyAlignment="1" applyProtection="1">
      <alignment horizontal="left" vertical="center" wrapText="1"/>
      <protection/>
    </xf>
    <xf numFmtId="0" fontId="2" fillId="32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32" borderId="13" xfId="0" applyNumberFormat="1" applyFont="1" applyFill="1" applyBorder="1" applyAlignment="1" applyProtection="1">
      <alignment horizontal="left" vertical="center" wrapText="1"/>
      <protection/>
    </xf>
    <xf numFmtId="0" fontId="7" fillId="32" borderId="17" xfId="0" applyNumberFormat="1" applyFont="1" applyFill="1" applyBorder="1" applyAlignment="1" applyProtection="1">
      <alignment horizontal="left" vertical="center" wrapText="1"/>
      <protection/>
    </xf>
    <xf numFmtId="0" fontId="7" fillId="32" borderId="11" xfId="0" applyNumberFormat="1" applyFont="1" applyFill="1" applyBorder="1" applyAlignment="1" applyProtection="1">
      <alignment horizontal="left" vertical="center" wrapText="1"/>
      <protection/>
    </xf>
    <xf numFmtId="3" fontId="8" fillId="32" borderId="17" xfId="0" applyNumberFormat="1" applyFont="1" applyFill="1" applyBorder="1" applyAlignment="1" applyProtection="1">
      <alignment horizontal="right" vertical="center" wrapText="1"/>
      <protection/>
    </xf>
    <xf numFmtId="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2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7" fillId="32" borderId="13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3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1">
      <selection activeCell="W8" sqref="W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5.281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7109375" style="0" customWidth="1"/>
    <col min="18" max="18" width="5.28125" style="0" customWidth="1"/>
    <col min="19" max="19" width="8.140625" style="0" customWidth="1"/>
    <col min="20" max="20" width="10.421875" style="0" customWidth="1"/>
    <col min="22" max="22" width="5.57421875" style="0" customWidth="1"/>
    <col min="23" max="23" width="14.28125" style="0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9:15" ht="27" customHeight="1">
      <c r="I2" s="31" t="s">
        <v>11</v>
      </c>
      <c r="J2" s="31"/>
      <c r="K2" s="31"/>
      <c r="L2" s="31"/>
      <c r="M2" s="31"/>
      <c r="N2" s="31"/>
      <c r="O2" s="31"/>
    </row>
    <row r="3" spans="7:17" ht="24.75" customHeight="1"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7:17" ht="16.5" customHeight="1">
      <c r="G4" s="32" t="s">
        <v>28</v>
      </c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3:22" ht="4.5" customHeight="1"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" ht="8.25" customHeight="1">
      <c r="A6" s="34"/>
      <c r="B6" s="34"/>
      <c r="C6" s="34"/>
    </row>
    <row r="7" spans="1:23" ht="71.25" customHeight="1">
      <c r="A7" s="6" t="s">
        <v>3</v>
      </c>
      <c r="B7" s="6" t="s">
        <v>4</v>
      </c>
      <c r="C7" s="28" t="s">
        <v>5</v>
      </c>
      <c r="D7" s="29"/>
      <c r="E7" s="6" t="s">
        <v>6</v>
      </c>
      <c r="F7" s="28" t="s">
        <v>16</v>
      </c>
      <c r="G7" s="29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 t="s">
        <v>29</v>
      </c>
      <c r="O7" s="6" t="s">
        <v>19</v>
      </c>
      <c r="P7" s="7" t="s">
        <v>8</v>
      </c>
      <c r="Q7" s="9" t="s">
        <v>9</v>
      </c>
      <c r="R7" s="9" t="s">
        <v>27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78.75" customHeight="1">
      <c r="A8" s="1">
        <v>1</v>
      </c>
      <c r="B8" s="1">
        <v>1</v>
      </c>
      <c r="C8" s="17" t="s">
        <v>14</v>
      </c>
      <c r="D8" s="18"/>
      <c r="E8" s="1" t="s">
        <v>15</v>
      </c>
      <c r="F8" s="19">
        <v>15</v>
      </c>
      <c r="G8" s="20"/>
      <c r="H8" s="2">
        <v>5931.82</v>
      </c>
      <c r="I8" s="2">
        <v>545.45</v>
      </c>
      <c r="J8" s="2">
        <v>2965.91</v>
      </c>
      <c r="K8" s="2">
        <v>0</v>
      </c>
      <c r="L8" s="2">
        <v>0</v>
      </c>
      <c r="M8" s="2">
        <v>0</v>
      </c>
      <c r="N8" s="2">
        <v>5931.82</v>
      </c>
      <c r="O8" s="2">
        <v>0</v>
      </c>
      <c r="P8" s="15">
        <f>O8+N8+M8+K8+L8+J8+I8+H8</f>
        <v>15375</v>
      </c>
      <c r="Q8" s="5">
        <v>1500</v>
      </c>
      <c r="R8" s="5">
        <v>0</v>
      </c>
      <c r="S8" s="4">
        <v>2767.5</v>
      </c>
      <c r="T8" s="2">
        <v>230.63</v>
      </c>
      <c r="U8" s="2">
        <v>153.75</v>
      </c>
      <c r="V8" s="2"/>
      <c r="W8" s="3">
        <f>Q8+R8+S8+T8+U8</f>
        <v>4651.88</v>
      </c>
    </row>
    <row r="9" spans="1:23" ht="92.25" customHeight="1">
      <c r="A9" s="13">
        <v>2</v>
      </c>
      <c r="B9" s="14">
        <v>2</v>
      </c>
      <c r="C9" s="26" t="s">
        <v>24</v>
      </c>
      <c r="D9" s="27"/>
      <c r="E9" s="1" t="s">
        <v>25</v>
      </c>
      <c r="F9" s="12">
        <v>22</v>
      </c>
      <c r="G9" s="10"/>
      <c r="H9" s="2">
        <v>7000</v>
      </c>
      <c r="I9" s="2">
        <v>800</v>
      </c>
      <c r="J9" s="2">
        <v>2940</v>
      </c>
      <c r="K9" s="2">
        <v>0</v>
      </c>
      <c r="L9" s="2"/>
      <c r="M9" s="2">
        <v>0</v>
      </c>
      <c r="N9" s="2">
        <v>7000</v>
      </c>
      <c r="O9" s="2">
        <v>0</v>
      </c>
      <c r="P9" s="16">
        <f>H9+I9+J9+K9+L9+M9+N9+O9</f>
        <v>17740</v>
      </c>
      <c r="Q9" s="11">
        <v>6000</v>
      </c>
      <c r="R9" s="11">
        <v>0</v>
      </c>
      <c r="S9" s="4">
        <v>3193.2</v>
      </c>
      <c r="T9" s="2">
        <v>266.1</v>
      </c>
      <c r="U9" s="2">
        <v>177.4</v>
      </c>
      <c r="V9" s="2"/>
      <c r="W9" s="3">
        <f>Q9+R9+S9+T9+U9</f>
        <v>9636.7</v>
      </c>
    </row>
    <row r="10" spans="1:23" ht="21" customHeight="1">
      <c r="A10" s="21" t="s">
        <v>10</v>
      </c>
      <c r="B10" s="22"/>
      <c r="C10" s="22"/>
      <c r="D10" s="22"/>
      <c r="E10" s="23"/>
      <c r="F10" s="24"/>
      <c r="G10" s="25"/>
      <c r="H10" s="3">
        <f>H8+H9</f>
        <v>12931.82</v>
      </c>
      <c r="I10" s="3">
        <f>I8+I9</f>
        <v>1345.45</v>
      </c>
      <c r="J10" s="3">
        <f>J8+J9</f>
        <v>5905.91</v>
      </c>
      <c r="K10" s="3">
        <f>K8+K9</f>
        <v>0</v>
      </c>
      <c r="L10" s="3">
        <f>SUM(L8:L8)</f>
        <v>0</v>
      </c>
      <c r="M10" s="3">
        <f>M8+M9</f>
        <v>0</v>
      </c>
      <c r="N10" s="3">
        <f>SUM(N8:N8)</f>
        <v>5931.82</v>
      </c>
      <c r="O10" s="3">
        <f>O8+O9</f>
        <v>0</v>
      </c>
      <c r="P10" s="3">
        <f>P8+P9</f>
        <v>33115</v>
      </c>
      <c r="Q10" s="3">
        <f>Q8+Q9</f>
        <v>7500</v>
      </c>
      <c r="R10" s="3">
        <f>SUM(R8:R8)</f>
        <v>0</v>
      </c>
      <c r="S10" s="3">
        <f>S8+S9</f>
        <v>5960.7</v>
      </c>
      <c r="T10" s="3">
        <f>T8+T9</f>
        <v>496.73</v>
      </c>
      <c r="U10" s="3">
        <f>U8+U9</f>
        <v>331.15</v>
      </c>
      <c r="V10" s="3">
        <f>SUM(V8:V8)</f>
        <v>0</v>
      </c>
      <c r="W10" s="3">
        <f>W8+W9</f>
        <v>14288.580000000002</v>
      </c>
    </row>
    <row r="11" ht="9.75" customHeight="1"/>
  </sheetData>
  <sheetProtection/>
  <mergeCells count="13">
    <mergeCell ref="A1:K1"/>
    <mergeCell ref="I2:O2"/>
    <mergeCell ref="G3:Q3"/>
    <mergeCell ref="G4:Q4"/>
    <mergeCell ref="C5:V5"/>
    <mergeCell ref="A6:C6"/>
    <mergeCell ref="C8:D8"/>
    <mergeCell ref="F8:G8"/>
    <mergeCell ref="A10:E10"/>
    <mergeCell ref="F10:G10"/>
    <mergeCell ref="C9:D9"/>
    <mergeCell ref="C7:D7"/>
    <mergeCell ref="F7:G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orgsector</cp:lastModifiedBy>
  <cp:lastPrinted>2021-12-21T12:49:00Z</cp:lastPrinted>
  <dcterms:created xsi:type="dcterms:W3CDTF">2021-12-21T12:22:37Z</dcterms:created>
  <dcterms:modified xsi:type="dcterms:W3CDTF">2023-11-06T10:32:17Z</dcterms:modified>
  <cp:category/>
  <cp:version/>
  <cp:contentType/>
  <cp:contentStatus/>
</cp:coreProperties>
</file>